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I15" i="1"/>
  <c r="H15" i="1"/>
  <c r="G15" i="1"/>
  <c r="F15" i="1"/>
  <c r="H186" i="1" l="1"/>
  <c r="H166" i="1"/>
  <c r="I166" i="1"/>
  <c r="F166" i="1"/>
  <c r="G146" i="1"/>
  <c r="H126" i="1"/>
  <c r="G126" i="1"/>
  <c r="I106" i="1"/>
  <c r="G106" i="1"/>
  <c r="J106" i="1"/>
  <c r="H106" i="1"/>
  <c r="I86" i="1"/>
  <c r="G86" i="1"/>
  <c r="J86" i="1"/>
  <c r="H86" i="1"/>
  <c r="F86" i="1"/>
  <c r="J66" i="1"/>
  <c r="I66" i="1"/>
  <c r="F66" i="1"/>
  <c r="J46" i="1"/>
  <c r="I46" i="1"/>
  <c r="H46" i="1"/>
  <c r="G46" i="1"/>
  <c r="F46" i="1"/>
  <c r="F207" i="1" s="1"/>
  <c r="H26" i="1"/>
  <c r="F26" i="1"/>
  <c r="I26" i="1"/>
  <c r="G26" i="1"/>
  <c r="J207" i="1" l="1"/>
  <c r="I207" i="1"/>
  <c r="G207" i="1"/>
  <c r="H207" i="1"/>
</calcChain>
</file>

<file path=xl/sharedStrings.xml><?xml version="1.0" encoding="utf-8"?>
<sst xmlns="http://schemas.openxmlformats.org/spreadsheetml/2006/main" count="316" uniqueCount="86">
  <si>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</si>
  <si>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</si>
  <si>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</si>
  <si>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</si>
  <si>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</si>
  <si>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</si>
  <si>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</si>
  <si>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</si>
  <si>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</si>
  <si>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</si>
  <si>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</si>
  <si>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</si>
  <si>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</si>
  <si>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</si>
  <si>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</si>
  <si>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</si>
  <si>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</si>
  <si>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</si>
  <si>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</si>
  <si>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</si>
  <si>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</si>
  <si>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</si>
  <si>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</si>
  <si>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</si>
  <si>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</si>
  <si>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</si>
  <si>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</si>
  <si>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</si>
  <si>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</si>
  <si>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</si>
  <si>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</si>
  <si>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</si>
  <si>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</si>
  <si>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</si>
  <si>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</si>
  <si>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</si>
  <si>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</si>
  <si>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</si>
  <si>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</si>
  <si>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 </t>
  </si>
  <si>
    <t>Каша молочная рисовая с маслом</t>
  </si>
  <si>
    <t>яйца вареные</t>
  </si>
  <si>
    <t>чай с сахаром</t>
  </si>
  <si>
    <t>бутерброды с повидлом</t>
  </si>
  <si>
    <t>таб4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</si>
  <si>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</si>
  <si>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</si>
  <si>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</si>
  <si>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</si>
  <si>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</si>
  <si>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</si>
  <si>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с соусом</t>
  </si>
  <si>
    <t>макаронные изделия отварные</t>
  </si>
  <si>
    <t>рассольник со сметаной</t>
  </si>
  <si>
    <t>напиток из ягод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</si>
  <si>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</si>
  <si>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</si>
  <si>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</si>
  <si>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</si>
  <si>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</si>
  <si>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</si>
  <si>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</si>
  <si>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</si>
  <si>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</si>
  <si>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</si>
  <si>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</si>
  <si>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</si>
  <si>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</si>
  <si>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</si>
  <si>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</si>
  <si>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</si>
  <si>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таб 4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</si>
  <si>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</si>
  <si>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</si>
  <si>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</si>
  <si>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</si>
  <si>
    <t>котлеты студенческие с соусом</t>
  </si>
  <si>
    <t>9, 35</t>
  </si>
  <si>
    <t>каша гречневая вязкая</t>
  </si>
  <si>
    <t>щи из свежей капусты со сметаной</t>
  </si>
  <si>
    <t>вареники с творогом с соусом</t>
  </si>
  <si>
    <t>жаркое по-домашнему с овощами</t>
  </si>
  <si>
    <t>Биточки рыбные с соусом</t>
  </si>
  <si>
    <t>кисломол.</t>
  </si>
  <si>
    <t>Вялкова Л.М.</t>
  </si>
  <si>
    <t>МБОУ "Гимназия №79"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</si>
</sst>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40</v>
      </c>
      <c r="G7" s="51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46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47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48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49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50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51</v>
      </c>
      <c r="F27" s="40">
        <v>110</v>
      </c>
      <c r="G27" s="40">
        <v>12.77</v>
      </c>
      <c r="H27" s="40">
        <v>11.2</v>
      </c>
      <c r="I27" s="40">
        <v>3.81</v>
      </c>
      <c r="J27" s="40">
        <v>145</v>
      </c>
      <c r="K27" s="41" t="s">
        <v>45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52</v>
      </c>
      <c r="F28" s="43">
        <v>200</v>
      </c>
      <c r="G28" s="43">
        <v>5.82</v>
      </c>
      <c r="H28" s="43">
        <v>5.99</v>
      </c>
      <c r="I28" s="43">
        <v>37.08</v>
      </c>
      <c r="J28" s="43">
        <v>230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540</v>
      </c>
      <c r="G35" s="19">
        <f>SUM(G27:G34)</f>
        <v>21.189999999999998</v>
      </c>
      <c r="H35" s="19">
        <f>SUM(H27:H34)</f>
        <v>17.509999999999998</v>
      </c>
      <c r="I35" s="19">
        <f>SUM(I27:I34)</f>
        <v>70.89</v>
      </c>
      <c r="J35" s="19">
        <f>SUM(J27:J34)</f>
        <v>508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53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51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52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54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45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49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50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1260</v>
      </c>
      <c r="G46" s="32">
        <f t="shared" ref="G46" si="10">G35+G45</f>
        <v>48.16</v>
      </c>
      <c r="H46" s="32">
        <f t="shared" ref="H46" si="11">H35+H45</f>
        <v>36.33</v>
      </c>
      <c r="I46" s="32">
        <f t="shared" ref="I46" si="12">I35+I45</f>
        <v>188.82999999999998</v>
      </c>
      <c r="J46" s="32">
        <f t="shared" ref="J46:L46" si="13">J35+J45</f>
        <v>1251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82</v>
      </c>
      <c r="F47" s="40">
        <v>90</v>
      </c>
      <c r="G47" s="40">
        <v>8.4600000000000009</v>
      </c>
      <c r="H47" s="40">
        <v>6.15</v>
      </c>
      <c r="I47" s="40">
        <v>11.4</v>
      </c>
      <c r="J47" s="40">
        <v>138</v>
      </c>
      <c r="K47" s="41">
        <v>388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55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45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56</v>
      </c>
      <c r="F49" s="43">
        <v>200</v>
      </c>
      <c r="G49" s="43"/>
      <c r="H49" s="43"/>
      <c r="I49" s="43">
        <v>18</v>
      </c>
      <c r="J49" s="43">
        <v>113</v>
      </c>
      <c r="K49" s="44" t="s">
        <v>45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15.21</v>
      </c>
      <c r="H55" s="19">
        <f>SUM(H47:H54)</f>
        <v>14.170000000000002</v>
      </c>
      <c r="I55" s="19">
        <f>SUM(I47:I54)</f>
        <v>73.84</v>
      </c>
      <c r="J55" s="19">
        <f>SUM(J47:J54)</f>
        <v>495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57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82</v>
      </c>
      <c r="F58" s="43">
        <v>90</v>
      </c>
      <c r="G58" s="43">
        <v>8.4600000000000009</v>
      </c>
      <c r="H58" s="43">
        <v>6.15</v>
      </c>
      <c r="I58" s="43">
        <v>11.4</v>
      </c>
      <c r="J58" s="43">
        <v>138</v>
      </c>
      <c r="K58" s="44">
        <v>388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55</v>
      </c>
      <c r="F59" s="43">
        <v>180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45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56</v>
      </c>
      <c r="F60" s="43">
        <v>200</v>
      </c>
      <c r="G60" s="43"/>
      <c r="H60" s="43"/>
      <c r="I60" s="43">
        <v>18</v>
      </c>
      <c r="J60" s="43">
        <v>113</v>
      </c>
      <c r="K60" s="44" t="s">
        <v>45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49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50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750</v>
      </c>
      <c r="G65" s="19">
        <f t="shared" ref="G65" si="14">SUM(G56:G64)</f>
        <v>24.98</v>
      </c>
      <c r="H65" s="19">
        <f t="shared" ref="H65" si="15">SUM(H56:H64)</f>
        <v>17.920000000000002</v>
      </c>
      <c r="I65" s="19">
        <f t="shared" ref="I65" si="16">SUM(I56:I64)</f>
        <v>111.46</v>
      </c>
      <c r="J65" s="19">
        <f t="shared" ref="J65:L65" si="17">SUM(J56:J64)</f>
        <v>720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1250</v>
      </c>
      <c r="G66" s="32">
        <f t="shared" ref="G66" si="18">G55+G65</f>
        <v>40.19</v>
      </c>
      <c r="H66" s="32">
        <f t="shared" ref="H66" si="19">H55+H65</f>
        <v>32.090000000000003</v>
      </c>
      <c r="I66" s="32">
        <f t="shared" ref="I66" si="20">I55+I65</f>
        <v>185.3</v>
      </c>
      <c r="J66" s="32">
        <f t="shared" ref="J66:L66" si="21">J55+J65</f>
        <v>1215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58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42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59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60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61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45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54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45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49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50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62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63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64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62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63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48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49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50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65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52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49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66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65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52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54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45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49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50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67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45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68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45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49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69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67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45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68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45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49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50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70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71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>
        <v>90</v>
      </c>
      <c r="G148" s="43">
        <v>2.5</v>
      </c>
      <c r="H148" s="43">
        <v>0.3</v>
      </c>
      <c r="I148" s="43">
        <v>17</v>
      </c>
      <c r="J148" s="43">
        <v>80</v>
      </c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73</v>
      </c>
      <c r="F150" s="43">
        <v>50</v>
      </c>
      <c r="G150" s="43">
        <v>3.51</v>
      </c>
      <c r="H150" s="51">
        <v>5.77</v>
      </c>
      <c r="I150" s="43">
        <v>25.79</v>
      </c>
      <c r="J150" s="43">
        <v>160</v>
      </c>
      <c r="K150" s="44" t="s">
        <v>45</v>
      </c>
      <c r="L150" s="43"/>
    </row>
    <row r="151" spans="1:12" ht="15" x14ac:dyDescent="0.25">
      <c r="A151" s="23"/>
      <c r="B151" s="15"/>
      <c r="C151" s="11"/>
      <c r="D151" s="7" t="s">
        <v>83</v>
      </c>
      <c r="E151" s="42" t="s">
        <v>72</v>
      </c>
      <c r="F151" s="43">
        <v>90</v>
      </c>
      <c r="G151" s="43">
        <v>2.5</v>
      </c>
      <c r="H151" s="43">
        <v>0.3</v>
      </c>
      <c r="I151" s="43">
        <v>17</v>
      </c>
      <c r="J151" s="43">
        <v>80</v>
      </c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62">SUM(G147:G154)</f>
        <v>16.45</v>
      </c>
      <c r="H155" s="19">
        <f t="shared" si="62"/>
        <v>13.75</v>
      </c>
      <c r="I155" s="19">
        <f t="shared" si="62"/>
        <v>95.52000000000001</v>
      </c>
      <c r="J155" s="19">
        <f t="shared" si="62"/>
        <v>644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74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45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75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48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49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50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1310</v>
      </c>
      <c r="G166" s="32">
        <f t="shared" ref="G166" si="66">G155+G165</f>
        <v>47.35</v>
      </c>
      <c r="H166" s="32">
        <f t="shared" ref="H166" si="67">H155+H165</f>
        <v>33.44</v>
      </c>
      <c r="I166" s="32">
        <f t="shared" ref="I166" si="68">I155+I165</f>
        <v>193.23000000000002</v>
      </c>
      <c r="J166" s="32">
        <f t="shared" ref="J166:L166" si="69">J155+J165</f>
        <v>1389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76</v>
      </c>
      <c r="F167" s="40">
        <v>90</v>
      </c>
      <c r="G167" s="40">
        <v>9.06</v>
      </c>
      <c r="H167" s="40">
        <v>10.74</v>
      </c>
      <c r="I167" s="40" t="s">
        <v>77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78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64.45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79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76</v>
      </c>
      <c r="F178" s="43">
        <v>90</v>
      </c>
      <c r="G178" s="43">
        <v>9.06</v>
      </c>
      <c r="H178" s="43">
        <v>10.74</v>
      </c>
      <c r="I178" s="51" t="s">
        <v>77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78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54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49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50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177.95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80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45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48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59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46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81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45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42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49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50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7" t="s">
        <v>5</v>
      </c>
      <c r="D207" s="57"/>
      <c r="E207" s="57"/>
      <c r="F207" s="34">
        <f>SUMIF($C:$C,"Итого за день:",F:F)/COUNTIFS($C:$C,"Итого за день:",F:F,"&gt;0")</f>
        <v>1231</v>
      </c>
      <c r="G207" s="34">
        <f>SUMIF($C:$C,"Итого за день:",G:G)/COUNTIFS($C:$C,"Итого за день:",G:G,"&gt;0")</f>
        <v>46.35</v>
      </c>
      <c r="H207" s="34">
        <f>SUMIF($C:$C,"Итого за день:",H:H)/COUNTIFS($C:$C,"Итого за день:",H:H,"&gt;0")</f>
        <v>35.201000000000001</v>
      </c>
      <c r="I207" s="34">
        <f>SUMIF($C:$C,"Итого за день:",I:I)/COUNTIFS($C:$C,"Итого за день:",I:I,"&gt;0")</f>
        <v>204.15600000000001</v>
      </c>
      <c r="J207" s="34">
        <f>SUMIF($C:$C,"Итого за день:",J:J)/COUNTIFS($C:$C,"Итого за день:",J:J,"&gt;0")</f>
        <v>1279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2024-12-10T02:19:30Z</dcterms:modified>
</cp:coreProperties>
</file>